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29754F73-1A54-4969-B1E8-3C769B602C4B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age garde" sheetId="1" r:id="rId1"/>
    <sheet name="DQE" sheetId="3" r:id="rId2"/>
  </sheets>
  <definedNames>
    <definedName name="_xlnm.Print_Area" localSheetId="1">DQE!$A$1:$D$67</definedName>
    <definedName name="_xlnm.Print_Area" localSheetId="0">'page garde'!$A$1:$J$33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D26" i="3" l="1"/>
  <c r="D27" i="3"/>
  <c r="D28" i="3"/>
  <c r="D29" i="3"/>
  <c r="D19" i="3"/>
  <c r="D20" i="3"/>
  <c r="D21" i="3"/>
  <c r="D36" i="3" l="1"/>
  <c r="D57" i="3" l="1"/>
  <c r="D56" i="3"/>
  <c r="D55" i="3"/>
  <c r="D54" i="3"/>
  <c r="D53" i="3"/>
  <c r="D52" i="3"/>
  <c r="D51" i="3"/>
  <c r="D50" i="3"/>
  <c r="D47" i="3"/>
  <c r="D46" i="3"/>
  <c r="D45" i="3"/>
  <c r="D44" i="3"/>
  <c r="D43" i="3"/>
  <c r="D42" i="3"/>
  <c r="D41" i="3"/>
  <c r="D40" i="3"/>
  <c r="D37" i="3"/>
  <c r="D35" i="3"/>
  <c r="D34" i="3"/>
  <c r="D33" i="3"/>
  <c r="D32" i="3"/>
  <c r="D25" i="3"/>
  <c r="D22" i="3"/>
  <c r="D18" i="3"/>
  <c r="D17" i="3"/>
  <c r="D14" i="3"/>
  <c r="D13" i="3"/>
  <c r="D12" i="3"/>
  <c r="D11" i="3"/>
  <c r="D10" i="3"/>
  <c r="D9" i="3"/>
  <c r="D58" i="3" l="1"/>
  <c r="D48" i="3"/>
  <c r="D38" i="3"/>
  <c r="D30" i="3"/>
  <c r="D15" i="3"/>
  <c r="D23" i="3"/>
  <c r="B63" i="3" l="1"/>
  <c r="B61" i="3"/>
  <c r="B62" i="3" s="1"/>
  <c r="B64" i="3" l="1"/>
</calcChain>
</file>

<file path=xl/sharedStrings.xml><?xml version="1.0" encoding="utf-8"?>
<sst xmlns="http://schemas.openxmlformats.org/spreadsheetml/2006/main" count="83" uniqueCount="61">
  <si>
    <t>PRESTATIONS DE SERVICE EXTERNALISE
 RELATIF A LA GESTION DE L’IMPRESSION ET DE L’ENVOI
 DE COURRIERS ÉGRENÉS, DU SUIVI DE COURRIERS RECOMMANDES ET DE LEUR ARCHIVAGE</t>
  </si>
  <si>
    <t xml:space="preserve">Le </t>
  </si>
  <si>
    <t xml:space="preserve">Signature et cachet : </t>
  </si>
  <si>
    <t>Les coûts couvrent l'ensemble des dépenses nécessaires pour l’exécution de la prestation
 Les quantités sont données à titre indicatif et non contratuel.</t>
  </si>
  <si>
    <t>I) Droits,formations et coûts supplémentaires</t>
  </si>
  <si>
    <t xml:space="preserve">Quantités </t>
  </si>
  <si>
    <t>Coût
Forfaitaire HT</t>
  </si>
  <si>
    <t>MONTANT
TOTAL HT</t>
  </si>
  <si>
    <r>
      <t>Droits d’accès à la solution de gestion de courriers et de traitement d'archivage électronique (développement, installation et paramétrage de la solution)</t>
    </r>
    <r>
      <rPr>
        <b/>
        <sz val="10"/>
        <rFont val="Arial"/>
        <family val="2"/>
      </rPr>
      <t xml:space="preserve"> valable une seule fois</t>
    </r>
    <r>
      <rPr>
        <sz val="10"/>
        <rFont val="Arial"/>
        <family val="2"/>
      </rPr>
      <t xml:space="preserve"> pour la durée maximale du marché</t>
    </r>
  </si>
  <si>
    <t>Formation initiale aux administrateurs de la solution (5 personnes)</t>
  </si>
  <si>
    <t>Coût global de réversibilité (restitution de l'ensemble des images courriers et documents associés en fin de contrat)</t>
  </si>
  <si>
    <t>Duplication d'une règle d'analyse des flux en cours de marché</t>
  </si>
  <si>
    <t>Sous-Total HT (I)</t>
  </si>
  <si>
    <r>
      <rPr>
        <b/>
        <sz val="10"/>
        <color rgb="FF000000"/>
        <rFont val="Arial"/>
        <family val="2"/>
      </rPr>
      <t xml:space="preserve"> II) Coût de production des courriers recommandés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en France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(volume indicatif par an)</t>
    </r>
  </si>
  <si>
    <t>Coût
Unitaire HT</t>
  </si>
  <si>
    <t>Feuille supplémentaire courrier format A4 Recto seul</t>
  </si>
  <si>
    <t>Feuille supplémentaire courrier format A4 Recto &amp; Verso</t>
  </si>
  <si>
    <t>Sous-Total HT (II)</t>
  </si>
  <si>
    <r>
      <rPr>
        <b/>
        <sz val="10"/>
        <color rgb="FF000000"/>
        <rFont val="Arial"/>
        <family val="2"/>
      </rPr>
      <t xml:space="preserve"> III) Coût de production des courriers simples en France </t>
    </r>
    <r>
      <rPr>
        <b/>
        <sz val="10"/>
        <rFont val="Arial"/>
        <family val="2"/>
      </rPr>
      <t>(volume indicatif par an)</t>
    </r>
  </si>
  <si>
    <t>Sous-Total HT (III)</t>
  </si>
  <si>
    <r>
      <t xml:space="preserve"> IV) Archivage et gestion des retours (AR et PND) 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(volume indicatif par an)</t>
    </r>
  </si>
  <si>
    <r>
      <t xml:space="preserve">Gestion électronique des AR </t>
    </r>
    <r>
      <rPr>
        <sz val="10"/>
        <color theme="1"/>
        <rFont val="Arial"/>
        <family val="2"/>
      </rPr>
      <t>(numérisation des AR papier 'liasse'</t>
    </r>
    <r>
      <rPr>
        <sz val="10"/>
        <rFont val="Arial"/>
        <family val="2"/>
      </rPr>
      <t>)</t>
    </r>
  </si>
  <si>
    <t>Gestion électronique des PND (numérisation des PND)</t>
  </si>
  <si>
    <t xml:space="preserve">Gestion des réclamations pour le compte de l'Urssaf </t>
  </si>
  <si>
    <t>Archivage à valeur probatoire d’un dossier pour 10 ans (AR, document, bordereau de dépôt de la Poste)</t>
  </si>
  <si>
    <t>Restitution physique des PND après numérisation</t>
  </si>
  <si>
    <t>Sous-Total HT (IV)</t>
  </si>
  <si>
    <t xml:space="preserve"> V) Coût net de l'affranchissement du courrier recommandé avec AR, distribution en France</t>
  </si>
  <si>
    <t>Coût
net</t>
  </si>
  <si>
    <t>MONTANT
TOTAL NET</t>
  </si>
  <si>
    <t>20g</t>
  </si>
  <si>
    <t>50g</t>
  </si>
  <si>
    <t>100g</t>
  </si>
  <si>
    <t>250g</t>
  </si>
  <si>
    <t>350g</t>
  </si>
  <si>
    <t>500g</t>
  </si>
  <si>
    <t>1kg</t>
  </si>
  <si>
    <t>2kg</t>
  </si>
  <si>
    <t>Sous-Total NET (V)</t>
  </si>
  <si>
    <t xml:space="preserve"> VI) Coût de l'affranchissement du courrier simple, distribution en France</t>
  </si>
  <si>
    <t>Sous-Total NET (VI)</t>
  </si>
  <si>
    <t>MONTANT TOTAL DU DETAIL QUANTITATIF ESTIMATIF</t>
  </si>
  <si>
    <t>MONTANT GLOBAL HT (I à IV)</t>
  </si>
  <si>
    <t>MONTANT GLOBAL TTC (I à IV)</t>
  </si>
  <si>
    <t xml:space="preserve">MONTANT GLOBAL NET (V à VI) </t>
  </si>
  <si>
    <t>MONTANT GLOBAL du DQE ( TTC et NET )</t>
  </si>
  <si>
    <t>DETAIL QUANTITATIF ESTIMATIF
(DQE)</t>
  </si>
  <si>
    <t>ANNEXE1 - ANNEXE FINANCIERE</t>
  </si>
  <si>
    <r>
      <rPr>
        <b/>
        <u/>
        <sz val="14"/>
        <color rgb="FF000000"/>
        <rFont val="Arial"/>
        <family val="2"/>
      </rPr>
      <t>DQE</t>
    </r>
    <r>
      <rPr>
        <b/>
        <sz val="14"/>
        <color rgb="FF000000"/>
        <rFont val="Arial"/>
        <family val="2"/>
      </rPr>
      <t xml:space="preserve"> : Détail Quantitatif Estimatif</t>
    </r>
  </si>
  <si>
    <t>Impression de la 1ére page noir, recto, mise sous plic C6 et remise postale ( CI-premium)</t>
  </si>
  <si>
    <t>Impression de la 1ére page noir, recto, mise sous plic C5 et remise postale ( CI-premium)</t>
  </si>
  <si>
    <t>Impression de la 1ére page noir, recto, mise sous plic C4 et remise postale ( CI-premium)</t>
  </si>
  <si>
    <t>Impression de la 1ére page noir, recto, mise sous plic C4 et remise postale ( hors CI-premium)</t>
  </si>
  <si>
    <t xml:space="preserve">Impression de la 1ére page noir, recto, mise sous plic C6 et remise postale </t>
  </si>
  <si>
    <t xml:space="preserve">Impression de la 1ére page noir, recto, mise sous plic C5 et remise postale </t>
  </si>
  <si>
    <t xml:space="preserve">Impression de la 1ére page noir, recto, mise sous plic C4 et remise postale </t>
  </si>
  <si>
    <t>Restitution physique d'un AR  après numérisation</t>
  </si>
  <si>
    <t>Création/modification d’une règle d’analyse des flux/modéles de courriers en cours de marché</t>
  </si>
  <si>
    <t>ACCORD-CADRE N° 2025-05</t>
  </si>
  <si>
    <t>Formation initiale aux superviseurs (15 personnes)</t>
  </si>
  <si>
    <t>Droits d’utilisation (abonnement)  de la solution pour l'ensemble des collaborateurs de l'organisme pour 12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</si>
</sst>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0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8"/>
      <name val="Calibri"/>
      <family val="2"/>
      <scheme val="minor"/>
    </font>
    <font>
      <b/>
      <sz val="8"/>
      <color rgb="FF548DD4"/>
      <name val="Wingdings3"/>
    </font>
    <font>
      <sz val="8"/>
      <color rgb="FF3377FF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  <font>
      <sz val="10"/>
      <color rgb="FF005294"/>
      <name val="Arial"/>
      <family val="2"/>
    </font>
    <font>
      <b/>
      <sz val="14"/>
      <color rgb="FF000000"/>
      <name val="Arial"/>
      <family val="2"/>
    </font>
    <font>
      <b/>
      <u/>
      <sz val="14"/>
      <color rgb="FF000000"/>
      <name val="Arial"/>
      <family val="2"/>
    </font>
    <font>
      <sz val="8"/>
      <name val="Times New Roman"/>
      <family val="1"/>
    </font>
    <font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5" fillId="0" borderId="0"/>
  </cellStyleXfs>
  <cellXfs count="69">
    <xf numFmtId="0" fontId="0" fillId="0" borderId="0" xfId="0"/>
    <xf numFmtId="0" fontId="0" fillId="0" borderId="0" xfId="0" applyAlignment="1">
      <alignment horizontal="justify"/>
    </xf>
    <xf numFmtId="0" fontId="1" fillId="0" borderId="0" xfId="0" applyFont="1" applyAlignment="1">
      <alignment horizontal="justify"/>
    </xf>
    <xf numFmtId="0" fontId="0" fillId="0" borderId="0" xfId="0" applyAlignment="1">
      <alignment wrapText="1"/>
    </xf>
    <xf numFmtId="0" fontId="1" fillId="0" borderId="0" xfId="0" applyFont="1" applyAlignment="1">
      <alignment horizontal="justify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9" fillId="0" borderId="0" xfId="2"/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2" borderId="1" xfId="3" applyFont="1" applyFill="1" applyBorder="1" applyAlignment="1">
      <alignment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18" fillId="0" borderId="1" xfId="2" applyFont="1" applyBorder="1" applyAlignment="1">
      <alignment vertical="center" wrapText="1"/>
    </xf>
    <xf numFmtId="0" fontId="19" fillId="0" borderId="1" xfId="2" applyFont="1" applyBorder="1" applyAlignment="1">
      <alignment horizontal="center" vertical="center" wrapText="1"/>
    </xf>
    <xf numFmtId="0" fontId="18" fillId="0" borderId="9" xfId="2" quotePrefix="1" applyFont="1" applyBorder="1" applyAlignment="1">
      <alignment vertical="center" wrapText="1"/>
    </xf>
    <xf numFmtId="0" fontId="19" fillId="0" borderId="1" xfId="2" applyFont="1" applyBorder="1" applyAlignment="1">
      <alignment horizontal="right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20" fillId="0" borderId="1" xfId="2" applyFont="1" applyBorder="1" applyAlignment="1">
      <alignment horizontal="right" vertical="center" wrapText="1"/>
    </xf>
    <xf numFmtId="0" fontId="19" fillId="3" borderId="1" xfId="2" applyFont="1" applyFill="1" applyBorder="1" applyAlignment="1">
      <alignment horizontal="center" vertical="center" wrapText="1"/>
    </xf>
    <xf numFmtId="0" fontId="20" fillId="2" borderId="1" xfId="3" applyFont="1" applyFill="1" applyBorder="1" applyAlignment="1">
      <alignment vertical="center" wrapText="1"/>
    </xf>
    <xf numFmtId="0" fontId="20" fillId="2" borderId="1" xfId="3" applyFont="1" applyFill="1" applyBorder="1" applyAlignment="1">
      <alignment horizontal="center" vertical="center" wrapText="1"/>
    </xf>
    <xf numFmtId="0" fontId="19" fillId="0" borderId="1" xfId="2" applyFont="1" applyBorder="1" applyAlignment="1">
      <alignment vertical="center" wrapText="1"/>
    </xf>
    <xf numFmtId="0" fontId="18" fillId="0" borderId="10" xfId="2" quotePrefix="1" applyFont="1" applyBorder="1" applyAlignment="1">
      <alignment horizontal="left" vertical="center" wrapText="1"/>
    </xf>
    <xf numFmtId="0" fontId="24" fillId="2" borderId="1" xfId="3" applyFont="1" applyFill="1" applyBorder="1" applyAlignment="1">
      <alignment vertical="center" wrapText="1"/>
    </xf>
    <xf numFmtId="0" fontId="26" fillId="0" borderId="3" xfId="2" applyFont="1" applyBorder="1" applyAlignment="1">
      <alignment vertical="center" wrapText="1"/>
    </xf>
    <xf numFmtId="0" fontId="23" fillId="0" borderId="5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0" fontId="18" fillId="0" borderId="5" xfId="2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27" fillId="0" borderId="1" xfId="2" applyFont="1" applyBorder="1" applyAlignment="1">
      <alignment horizontal="left" vertical="center"/>
    </xf>
    <xf numFmtId="0" fontId="10" fillId="0" borderId="8" xfId="2" applyFont="1" applyBorder="1" applyAlignment="1">
      <alignment horizontal="center" vertical="center"/>
    </xf>
    <xf numFmtId="0" fontId="28" fillId="0" borderId="1" xfId="2" applyFont="1" applyBorder="1" applyAlignment="1">
      <alignment horizontal="left" vertical="center"/>
    </xf>
    <xf numFmtId="0" fontId="18" fillId="0" borderId="9" xfId="2" applyFont="1" applyFill="1" applyBorder="1" applyAlignment="1">
      <alignment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9" fillId="0" borderId="9" xfId="2" quotePrefix="1" applyFont="1" applyFill="1" applyBorder="1" applyAlignment="1">
      <alignment vertical="center" wrapText="1"/>
    </xf>
    <xf numFmtId="0" fontId="18" fillId="0" borderId="9" xfId="2" quotePrefix="1" applyFont="1" applyFill="1" applyBorder="1" applyAlignment="1">
      <alignment vertical="center" wrapText="1"/>
    </xf>
    <xf numFmtId="164" fontId="17" fillId="4" borderId="1" xfId="1" applyNumberFormat="1" applyFont="1" applyFill="1" applyBorder="1" applyAlignment="1">
      <alignment vertical="center" wrapText="1"/>
    </xf>
    <xf numFmtId="164" fontId="20" fillId="4" borderId="1" xfId="1" applyNumberFormat="1" applyFont="1" applyFill="1" applyBorder="1" applyAlignment="1">
      <alignment vertical="center" wrapText="1"/>
    </xf>
    <xf numFmtId="164" fontId="23" fillId="4" borderId="1" xfId="1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6" fillId="0" borderId="7" xfId="3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3" fontId="18" fillId="0" borderId="1" xfId="1" applyFont="1" applyFill="1" applyBorder="1" applyAlignment="1">
      <alignment vertical="center" wrapText="1"/>
    </xf>
    <xf numFmtId="43" fontId="19" fillId="0" borderId="1" xfId="1" applyFont="1" applyFill="1" applyBorder="1" applyAlignment="1">
      <alignment horizontal="center" vertical="center" wrapText="1"/>
    </xf>
    <xf numFmtId="43" fontId="18" fillId="0" borderId="1" xfId="1" applyFont="1" applyBorder="1" applyAlignment="1">
      <alignment vertical="center" wrapText="1"/>
    </xf>
    <xf numFmtId="43" fontId="19" fillId="0" borderId="1" xfId="1" applyFont="1" applyBorder="1" applyAlignment="1">
      <alignment horizontal="center" vertical="center" wrapText="1"/>
    </xf>
    <xf numFmtId="43" fontId="18" fillId="3" borderId="1" xfId="1" applyFont="1" applyFill="1" applyBorder="1" applyAlignment="1">
      <alignment vertical="center" wrapText="1"/>
    </xf>
    <xf numFmtId="43" fontId="20" fillId="0" borderId="1" xfId="1" applyFont="1" applyBorder="1" applyAlignment="1">
      <alignment horizontal="center" vertical="center" wrapText="1"/>
    </xf>
    <xf numFmtId="43" fontId="17" fillId="2" borderId="1" xfId="1" applyFont="1" applyFill="1" applyBorder="1" applyAlignment="1">
      <alignment horizontal="center" vertical="center" wrapText="1"/>
    </xf>
    <xf numFmtId="43" fontId="19" fillId="3" borderId="1" xfId="1" applyFont="1" applyFill="1" applyBorder="1" applyAlignment="1">
      <alignment vertical="center" wrapText="1"/>
    </xf>
    <xf numFmtId="43" fontId="20" fillId="2" borderId="1" xfId="1" applyFont="1" applyFill="1" applyBorder="1" applyAlignment="1">
      <alignment horizontal="center" vertical="center" wrapText="1"/>
    </xf>
    <xf numFmtId="43" fontId="19" fillId="0" borderId="1" xfId="1" applyFont="1" applyBorder="1" applyAlignment="1">
      <alignment vertical="center" wrapText="1"/>
    </xf>
    <xf numFmtId="43" fontId="25" fillId="0" borderId="1" xfId="1" applyFont="1" applyBorder="1" applyAlignment="1">
      <alignment vertical="center"/>
    </xf>
    <xf numFmtId="43" fontId="20" fillId="0" borderId="1" xfId="1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2" xfId="2" xr:uid="{38EEF91B-5F1B-4032-825E-170ADF033977}"/>
    <cellStyle name="Normal_Timing Marché LRAR" xfId="3" xr:uid="{07C1ED46-3935-4AB0-96AA-1A9F78218C6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742950</xdr:colOff>
      <xdr:row>2</xdr:row>
      <xdr:rowOff>180975</xdr:rowOff>
    </xdr:from>
    <xdr:to>
      <xdr:col>5</xdr:col>
      <xdr:colOff>409575</xdr:colOff>
      <xdr:row>5</xdr:row>
      <xdr:rowOff>123825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67A0879-1D12-4275-82C3-A359DB557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561975"/>
          <a:ext cx="19526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1</xdr:row>
      <xdr:rowOff>38100</xdr:rowOff>
    </xdr:from>
    <xdr:to>
      <xdr:col>0</xdr:col>
      <xdr:colOff>2158365</xdr:colOff>
      <xdr:row>3</xdr:row>
      <xdr:rowOff>80010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3EB874-0079-4C64-9732-89985C68A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220980"/>
          <a:ext cx="2013585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M26"/>
  <sheetViews>
    <sheetView workbookViewId="0">
      <selection activeCell="J12" sqref="J12"/>
    </sheetView>
  </sheetViews>
  <sheetFormatPr baseColWidth="10" defaultRowHeight="15"/>
  <sheetData>
    <row r="7" spans="1:8">
      <c r="A7" s="51"/>
      <c r="B7" s="52"/>
    </row>
    <row r="11" spans="1:8" ht="23.25">
      <c r="D11" s="5"/>
      <c r="E11" s="8" t="s">
        <v>58</v>
      </c>
      <c r="F11" s="5"/>
    </row>
    <row r="12" spans="1:8" ht="23.25">
      <c r="D12" s="5"/>
      <c r="E12" s="6"/>
      <c r="F12" s="5"/>
    </row>
    <row r="13" spans="1:8">
      <c r="C13" s="1"/>
    </row>
    <row r="14" spans="1:8" ht="15" customHeight="1">
      <c r="B14" s="53" t="s">
        <v>47</v>
      </c>
      <c r="C14" s="53"/>
      <c r="D14" s="53"/>
      <c r="E14" s="53"/>
      <c r="F14" s="53"/>
      <c r="G14" s="53"/>
      <c r="H14" s="53"/>
    </row>
    <row r="15" spans="1:8" ht="15" customHeight="1">
      <c r="B15" s="53"/>
      <c r="C15" s="53"/>
      <c r="D15" s="53"/>
      <c r="E15" s="53"/>
      <c r="F15" s="53"/>
      <c r="G15" s="53"/>
      <c r="H15" s="53"/>
    </row>
    <row r="16" spans="1:8" ht="15.75">
      <c r="C16" s="1"/>
      <c r="E16" s="7"/>
    </row>
    <row r="17" spans="1:13" ht="15.75">
      <c r="C17" s="1"/>
      <c r="E17" s="7"/>
    </row>
    <row r="18" spans="1:13">
      <c r="C18" s="1"/>
    </row>
    <row r="19" spans="1:13" ht="21">
      <c r="C19" s="2"/>
    </row>
    <row r="20" spans="1:13" ht="108" customHeight="1">
      <c r="A20" s="3"/>
      <c r="B20" s="47" t="s">
        <v>0</v>
      </c>
      <c r="C20" s="48"/>
      <c r="D20" s="48"/>
      <c r="E20" s="48"/>
      <c r="F20" s="48"/>
      <c r="G20" s="48"/>
      <c r="H20" s="48"/>
      <c r="I20" s="49"/>
      <c r="J20" s="3"/>
      <c r="K20" s="3"/>
      <c r="L20" s="3"/>
      <c r="M20" s="3"/>
    </row>
    <row r="21" spans="1:13" ht="21">
      <c r="A21" s="3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1">
      <c r="A22" s="3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</row>
    <row r="25" spans="1:13" ht="21" customHeight="1">
      <c r="C25" s="50" t="s">
        <v>46</v>
      </c>
      <c r="D25" s="50"/>
      <c r="E25" s="50"/>
      <c r="F25" s="50"/>
      <c r="G25" s="50"/>
    </row>
    <row r="26" spans="1:13" ht="22.5" customHeight="1">
      <c r="C26" s="50"/>
      <c r="D26" s="50"/>
      <c r="E26" s="50"/>
      <c r="F26" s="50"/>
      <c r="G26" s="50"/>
    </row>
  </sheetData>
  <mergeCells count="4">
    <mergeCell ref="B20:I20"/>
    <mergeCell ref="C25:G26"/>
    <mergeCell ref="A7:B7"/>
    <mergeCell ref="B14:H15"/>
  </mergeCells>
  <pageMargins left="0.70866141732283472" right="0.70866141732283472" top="0.84" bottom="0.74803149606299213" header="0.31496062992125984" footer="0.31496062992125984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BD838-C82B-475E-B901-1D42232EB460}">
  <dimension ref="A1:D67"/>
  <sheetViews>
    <sheetView showGridLines="0" tabSelected="1" zoomScaleNormal="100" workbookViewId="0">
      <selection activeCell="J33" sqref="J33"/>
    </sheetView>
  </sheetViews>
  <sheetFormatPr baseColWidth="10" defaultColWidth="9.140625" defaultRowHeight="14.25"/>
  <cols>
    <col min="1" max="1" width="94.140625" style="12" customWidth="1"/>
    <col min="2" max="2" width="13.7109375" style="11" customWidth="1"/>
    <col min="3" max="4" width="12.7109375" style="12" customWidth="1"/>
    <col min="5" max="16384" width="9.140625" style="12"/>
  </cols>
  <sheetData>
    <row r="1" spans="1:4" ht="15">
      <c r="A1" s="10"/>
    </row>
    <row r="2" spans="1:4" ht="11.25" customHeight="1">
      <c r="D2" s="13"/>
    </row>
    <row r="3" spans="1:4" ht="25.15" customHeight="1">
      <c r="A3" s="14"/>
      <c r="B3" s="15"/>
    </row>
    <row r="4" spans="1:4" ht="13.15" customHeight="1">
      <c r="A4" s="14"/>
      <c r="B4" s="15"/>
    </row>
    <row r="5" spans="1:4" ht="46.15" customHeight="1">
      <c r="A5" s="54" t="s">
        <v>48</v>
      </c>
      <c r="B5" s="54"/>
      <c r="C5" s="54"/>
      <c r="D5" s="54"/>
    </row>
    <row r="6" spans="1:4" ht="60.75" customHeight="1">
      <c r="A6" s="55" t="s">
        <v>3</v>
      </c>
      <c r="B6" s="55"/>
      <c r="C6" s="55"/>
      <c r="D6" s="55"/>
    </row>
    <row r="7" spans="1:4" ht="40.5" customHeight="1">
      <c r="A7" s="16" t="s">
        <v>4</v>
      </c>
      <c r="B7" s="17" t="s">
        <v>5</v>
      </c>
      <c r="C7" s="17" t="s">
        <v>6</v>
      </c>
      <c r="D7" s="17" t="s">
        <v>7</v>
      </c>
    </row>
    <row r="8" spans="1:4" s="41" customFormat="1" ht="24.95" customHeight="1">
      <c r="A8" s="38" t="s">
        <v>8</v>
      </c>
      <c r="B8" s="39">
        <v>1</v>
      </c>
      <c r="C8" s="57"/>
      <c r="D8" s="58">
        <f>C8*B8</f>
        <v>0</v>
      </c>
    </row>
    <row r="9" spans="1:4" s="41" customFormat="1" ht="24.95" customHeight="1">
      <c r="A9" s="42" t="s">
        <v>60</v>
      </c>
      <c r="B9" s="39">
        <v>1</v>
      </c>
      <c r="C9" s="57"/>
      <c r="D9" s="58">
        <f>C9*B9</f>
        <v>0</v>
      </c>
    </row>
    <row r="10" spans="1:4" s="41" customFormat="1" ht="24.95" customHeight="1">
      <c r="A10" s="43" t="s">
        <v>59</v>
      </c>
      <c r="B10" s="39">
        <v>1</v>
      </c>
      <c r="C10" s="57"/>
      <c r="D10" s="58">
        <f t="shared" ref="D10:D14" si="0">C10*B10</f>
        <v>0</v>
      </c>
    </row>
    <row r="11" spans="1:4" s="41" customFormat="1" ht="24.95" customHeight="1">
      <c r="A11" s="43" t="s">
        <v>9</v>
      </c>
      <c r="B11" s="39">
        <v>1</v>
      </c>
      <c r="C11" s="57"/>
      <c r="D11" s="58">
        <f t="shared" si="0"/>
        <v>0</v>
      </c>
    </row>
    <row r="12" spans="1:4" s="41" customFormat="1" ht="24.95" customHeight="1">
      <c r="A12" s="42" t="s">
        <v>10</v>
      </c>
      <c r="B12" s="39">
        <v>1</v>
      </c>
      <c r="C12" s="57"/>
      <c r="D12" s="58">
        <f t="shared" si="0"/>
        <v>0</v>
      </c>
    </row>
    <row r="13" spans="1:4" ht="24.95" customHeight="1">
      <c r="A13" s="20" t="s">
        <v>57</v>
      </c>
      <c r="B13" s="19">
        <v>1</v>
      </c>
      <c r="C13" s="59"/>
      <c r="D13" s="60">
        <f t="shared" si="0"/>
        <v>0</v>
      </c>
    </row>
    <row r="14" spans="1:4" s="41" customFormat="1" ht="24.95" customHeight="1">
      <c r="A14" s="43" t="s">
        <v>11</v>
      </c>
      <c r="B14" s="40">
        <v>1</v>
      </c>
      <c r="C14" s="57"/>
      <c r="D14" s="58">
        <f t="shared" si="0"/>
        <v>0</v>
      </c>
    </row>
    <row r="15" spans="1:4" ht="25.9" customHeight="1">
      <c r="A15" s="21" t="s">
        <v>12</v>
      </c>
      <c r="B15" s="22"/>
      <c r="C15" s="61"/>
      <c r="D15" s="62">
        <f>SUM(D8:D14)</f>
        <v>0</v>
      </c>
    </row>
    <row r="16" spans="1:4" ht="30" customHeight="1">
      <c r="A16" s="16" t="s">
        <v>13</v>
      </c>
      <c r="B16" s="17" t="s">
        <v>5</v>
      </c>
      <c r="C16" s="63" t="s">
        <v>14</v>
      </c>
      <c r="D16" s="63" t="s">
        <v>7</v>
      </c>
    </row>
    <row r="17" spans="1:4" ht="19.899999999999999" customHeight="1">
      <c r="A17" s="18" t="s">
        <v>49</v>
      </c>
      <c r="B17" s="44">
        <v>6000</v>
      </c>
      <c r="C17" s="59"/>
      <c r="D17" s="60">
        <f>C17*B17</f>
        <v>0</v>
      </c>
    </row>
    <row r="18" spans="1:4" ht="19.899999999999999" customHeight="1">
      <c r="A18" s="18" t="s">
        <v>50</v>
      </c>
      <c r="B18" s="44">
        <v>6000</v>
      </c>
      <c r="C18" s="59"/>
      <c r="D18" s="60">
        <f>C18*B18</f>
        <v>0</v>
      </c>
    </row>
    <row r="19" spans="1:4" ht="19.899999999999999" customHeight="1">
      <c r="A19" s="18" t="s">
        <v>51</v>
      </c>
      <c r="B19" s="44">
        <v>500</v>
      </c>
      <c r="C19" s="59"/>
      <c r="D19" s="60">
        <f t="shared" ref="D19:D21" si="1">C19*B19</f>
        <v>0</v>
      </c>
    </row>
    <row r="20" spans="1:4" ht="19.899999999999999" customHeight="1">
      <c r="A20" s="18" t="s">
        <v>52</v>
      </c>
      <c r="B20" s="44">
        <v>100</v>
      </c>
      <c r="C20" s="59"/>
      <c r="D20" s="60">
        <f t="shared" si="1"/>
        <v>0</v>
      </c>
    </row>
    <row r="21" spans="1:4" ht="19.899999999999999" customHeight="1">
      <c r="A21" s="18" t="s">
        <v>15</v>
      </c>
      <c r="B21" s="44">
        <v>12000</v>
      </c>
      <c r="C21" s="59"/>
      <c r="D21" s="60">
        <f t="shared" si="1"/>
        <v>0</v>
      </c>
    </row>
    <row r="22" spans="1:4" ht="19.899999999999999" customHeight="1">
      <c r="A22" s="18" t="s">
        <v>16</v>
      </c>
      <c r="B22" s="44">
        <v>40000</v>
      </c>
      <c r="C22" s="59"/>
      <c r="D22" s="60">
        <f>C22*B22</f>
        <v>0</v>
      </c>
    </row>
    <row r="23" spans="1:4" ht="27" customHeight="1">
      <c r="A23" s="23" t="s">
        <v>17</v>
      </c>
      <c r="B23" s="24"/>
      <c r="C23" s="64"/>
      <c r="D23" s="62">
        <f>SUM(D17:D22)</f>
        <v>0</v>
      </c>
    </row>
    <row r="24" spans="1:4" ht="30" customHeight="1">
      <c r="A24" s="25" t="s">
        <v>18</v>
      </c>
      <c r="B24" s="26" t="s">
        <v>5</v>
      </c>
      <c r="C24" s="65" t="s">
        <v>14</v>
      </c>
      <c r="D24" s="65" t="s">
        <v>7</v>
      </c>
    </row>
    <row r="25" spans="1:4" ht="19.899999999999999" customHeight="1">
      <c r="A25" s="18" t="s">
        <v>53</v>
      </c>
      <c r="B25" s="45">
        <v>1500</v>
      </c>
      <c r="C25" s="66"/>
      <c r="D25" s="60">
        <f>C25*B25</f>
        <v>0</v>
      </c>
    </row>
    <row r="26" spans="1:4" ht="19.899999999999999" customHeight="1">
      <c r="A26" s="18" t="s">
        <v>54</v>
      </c>
      <c r="B26" s="45">
        <v>1500</v>
      </c>
      <c r="C26" s="66"/>
      <c r="D26" s="60">
        <f t="shared" ref="D26:D29" si="2">C26*B26</f>
        <v>0</v>
      </c>
    </row>
    <row r="27" spans="1:4" ht="19.899999999999999" customHeight="1">
      <c r="A27" s="18" t="s">
        <v>55</v>
      </c>
      <c r="B27" s="45">
        <v>100</v>
      </c>
      <c r="C27" s="66"/>
      <c r="D27" s="60">
        <f t="shared" si="2"/>
        <v>0</v>
      </c>
    </row>
    <row r="28" spans="1:4" ht="19.899999999999999" customHeight="1">
      <c r="A28" s="27" t="s">
        <v>15</v>
      </c>
      <c r="B28" s="45">
        <v>3000</v>
      </c>
      <c r="C28" s="66"/>
      <c r="D28" s="60">
        <f t="shared" si="2"/>
        <v>0</v>
      </c>
    </row>
    <row r="29" spans="1:4" ht="19.899999999999999" customHeight="1">
      <c r="A29" s="27" t="s">
        <v>16</v>
      </c>
      <c r="B29" s="45">
        <v>4000</v>
      </c>
      <c r="C29" s="66"/>
      <c r="D29" s="60">
        <f t="shared" si="2"/>
        <v>0</v>
      </c>
    </row>
    <row r="30" spans="1:4" ht="27" customHeight="1">
      <c r="A30" s="23" t="s">
        <v>19</v>
      </c>
      <c r="B30" s="24"/>
      <c r="C30" s="64"/>
      <c r="D30" s="62">
        <f>SUM(D25:D29)</f>
        <v>0</v>
      </c>
    </row>
    <row r="31" spans="1:4" ht="30" customHeight="1">
      <c r="A31" s="25" t="s">
        <v>20</v>
      </c>
      <c r="B31" s="26" t="s">
        <v>5</v>
      </c>
      <c r="C31" s="65" t="s">
        <v>14</v>
      </c>
      <c r="D31" s="65" t="s">
        <v>7</v>
      </c>
    </row>
    <row r="32" spans="1:4" ht="19.899999999999999" customHeight="1">
      <c r="A32" s="28" t="s">
        <v>21</v>
      </c>
      <c r="B32" s="45">
        <v>400</v>
      </c>
      <c r="C32" s="66"/>
      <c r="D32" s="60">
        <f>C32*B32</f>
        <v>0</v>
      </c>
    </row>
    <row r="33" spans="1:4" ht="19.899999999999999" customHeight="1">
      <c r="A33" s="27" t="s">
        <v>22</v>
      </c>
      <c r="B33" s="45">
        <v>1200</v>
      </c>
      <c r="C33" s="66"/>
      <c r="D33" s="60">
        <f>C33*B33</f>
        <v>0</v>
      </c>
    </row>
    <row r="34" spans="1:4" ht="19.899999999999999" customHeight="1">
      <c r="A34" s="27" t="s">
        <v>23</v>
      </c>
      <c r="B34" s="46">
        <v>300</v>
      </c>
      <c r="C34" s="66"/>
      <c r="D34" s="60">
        <f>C34*B34</f>
        <v>0</v>
      </c>
    </row>
    <row r="35" spans="1:4" ht="19.899999999999999" customHeight="1">
      <c r="A35" s="27" t="s">
        <v>24</v>
      </c>
      <c r="B35" s="45">
        <v>15000</v>
      </c>
      <c r="C35" s="66"/>
      <c r="D35" s="60">
        <f t="shared" ref="D35:D37" si="3">C35*B35</f>
        <v>0</v>
      </c>
    </row>
    <row r="36" spans="1:4" ht="19.899999999999999" customHeight="1">
      <c r="A36" s="18" t="s">
        <v>56</v>
      </c>
      <c r="B36" s="45">
        <v>10</v>
      </c>
      <c r="C36" s="66"/>
      <c r="D36" s="60">
        <f t="shared" si="3"/>
        <v>0</v>
      </c>
    </row>
    <row r="37" spans="1:4" ht="19.899999999999999" customHeight="1">
      <c r="A37" s="27" t="s">
        <v>25</v>
      </c>
      <c r="B37" s="45">
        <v>10</v>
      </c>
      <c r="C37" s="66"/>
      <c r="D37" s="60">
        <f t="shared" si="3"/>
        <v>0</v>
      </c>
    </row>
    <row r="38" spans="1:4" ht="27" customHeight="1">
      <c r="A38" s="23" t="s">
        <v>26</v>
      </c>
      <c r="B38" s="24"/>
      <c r="C38" s="64"/>
      <c r="D38" s="62">
        <f>SUM(D32:D37)</f>
        <v>0</v>
      </c>
    </row>
    <row r="39" spans="1:4" ht="30" customHeight="1">
      <c r="A39" s="29" t="s">
        <v>27</v>
      </c>
      <c r="B39" s="26" t="s">
        <v>5</v>
      </c>
      <c r="C39" s="65" t="s">
        <v>28</v>
      </c>
      <c r="D39" s="65" t="s">
        <v>29</v>
      </c>
    </row>
    <row r="40" spans="1:4" ht="19.899999999999999" customHeight="1">
      <c r="A40" s="27" t="s">
        <v>30</v>
      </c>
      <c r="B40" s="45">
        <v>1</v>
      </c>
      <c r="C40" s="67"/>
      <c r="D40" s="60">
        <f>C40*B40</f>
        <v>0</v>
      </c>
    </row>
    <row r="41" spans="1:4" ht="19.899999999999999" customHeight="1">
      <c r="A41" s="27" t="s">
        <v>31</v>
      </c>
      <c r="B41" s="45">
        <v>1</v>
      </c>
      <c r="C41" s="67"/>
      <c r="D41" s="60">
        <f>C41*B41</f>
        <v>0</v>
      </c>
    </row>
    <row r="42" spans="1:4" ht="19.899999999999999" customHeight="1">
      <c r="A42" s="27" t="s">
        <v>32</v>
      </c>
      <c r="B42" s="45">
        <v>1</v>
      </c>
      <c r="C42" s="67"/>
      <c r="D42" s="60">
        <f t="shared" ref="D42:D47" si="4">C42*B42</f>
        <v>0</v>
      </c>
    </row>
    <row r="43" spans="1:4" ht="19.899999999999999" customHeight="1">
      <c r="A43" s="27" t="s">
        <v>33</v>
      </c>
      <c r="B43" s="45">
        <v>1</v>
      </c>
      <c r="C43" s="67"/>
      <c r="D43" s="60">
        <f t="shared" si="4"/>
        <v>0</v>
      </c>
    </row>
    <row r="44" spans="1:4" ht="19.899999999999999" customHeight="1">
      <c r="A44" s="27" t="s">
        <v>34</v>
      </c>
      <c r="B44" s="45">
        <v>1</v>
      </c>
      <c r="C44" s="67"/>
      <c r="D44" s="60">
        <f t="shared" si="4"/>
        <v>0</v>
      </c>
    </row>
    <row r="45" spans="1:4" ht="19.899999999999999" customHeight="1">
      <c r="A45" s="27" t="s">
        <v>35</v>
      </c>
      <c r="B45" s="45">
        <v>1</v>
      </c>
      <c r="C45" s="67"/>
      <c r="D45" s="60">
        <f t="shared" si="4"/>
        <v>0</v>
      </c>
    </row>
    <row r="46" spans="1:4" ht="19.899999999999999" customHeight="1">
      <c r="A46" s="27" t="s">
        <v>36</v>
      </c>
      <c r="B46" s="45">
        <v>1</v>
      </c>
      <c r="C46" s="67"/>
      <c r="D46" s="60">
        <f t="shared" si="4"/>
        <v>0</v>
      </c>
    </row>
    <row r="47" spans="1:4" ht="19.899999999999999" customHeight="1">
      <c r="A47" s="27" t="s">
        <v>37</v>
      </c>
      <c r="B47" s="45">
        <v>1</v>
      </c>
      <c r="C47" s="67"/>
      <c r="D47" s="60">
        <f t="shared" si="4"/>
        <v>0</v>
      </c>
    </row>
    <row r="48" spans="1:4" ht="27" customHeight="1">
      <c r="A48" s="23" t="s">
        <v>38</v>
      </c>
      <c r="B48" s="24"/>
      <c r="C48" s="64"/>
      <c r="D48" s="62">
        <f>SUM(D40:D47)</f>
        <v>0</v>
      </c>
    </row>
    <row r="49" spans="1:4" ht="30" customHeight="1">
      <c r="A49" s="25" t="s">
        <v>39</v>
      </c>
      <c r="B49" s="26" t="s">
        <v>5</v>
      </c>
      <c r="C49" s="65" t="s">
        <v>28</v>
      </c>
      <c r="D49" s="65" t="s">
        <v>29</v>
      </c>
    </row>
    <row r="50" spans="1:4" ht="19.899999999999999" customHeight="1">
      <c r="A50" s="27" t="s">
        <v>30</v>
      </c>
      <c r="B50" s="45">
        <v>1</v>
      </c>
      <c r="C50" s="67"/>
      <c r="D50" s="60">
        <f>C50*B50</f>
        <v>0</v>
      </c>
    </row>
    <row r="51" spans="1:4" ht="19.899999999999999" customHeight="1">
      <c r="A51" s="27" t="s">
        <v>31</v>
      </c>
      <c r="B51" s="45">
        <v>1</v>
      </c>
      <c r="C51" s="67"/>
      <c r="D51" s="60">
        <f>C51*B51</f>
        <v>0</v>
      </c>
    </row>
    <row r="52" spans="1:4" ht="19.899999999999999" customHeight="1">
      <c r="A52" s="27" t="s">
        <v>32</v>
      </c>
      <c r="B52" s="45">
        <v>1</v>
      </c>
      <c r="C52" s="67"/>
      <c r="D52" s="60">
        <f t="shared" ref="D52:D56" si="5">C52*B52</f>
        <v>0</v>
      </c>
    </row>
    <row r="53" spans="1:4" ht="19.899999999999999" customHeight="1">
      <c r="A53" s="27" t="s">
        <v>33</v>
      </c>
      <c r="B53" s="45">
        <v>1</v>
      </c>
      <c r="C53" s="67"/>
      <c r="D53" s="60">
        <f t="shared" si="5"/>
        <v>0</v>
      </c>
    </row>
    <row r="54" spans="1:4" ht="19.899999999999999" customHeight="1">
      <c r="A54" s="27" t="s">
        <v>34</v>
      </c>
      <c r="B54" s="45">
        <v>1</v>
      </c>
      <c r="C54" s="67"/>
      <c r="D54" s="60">
        <f t="shared" si="5"/>
        <v>0</v>
      </c>
    </row>
    <row r="55" spans="1:4" ht="19.899999999999999" customHeight="1">
      <c r="A55" s="27" t="s">
        <v>35</v>
      </c>
      <c r="B55" s="45">
        <v>1</v>
      </c>
      <c r="C55" s="67"/>
      <c r="D55" s="60">
        <f t="shared" si="5"/>
        <v>0</v>
      </c>
    </row>
    <row r="56" spans="1:4" ht="19.899999999999999" customHeight="1">
      <c r="A56" s="27" t="s">
        <v>36</v>
      </c>
      <c r="B56" s="45">
        <v>1</v>
      </c>
      <c r="C56" s="67"/>
      <c r="D56" s="60">
        <f t="shared" si="5"/>
        <v>0</v>
      </c>
    </row>
    <row r="57" spans="1:4" ht="19.899999999999999" customHeight="1">
      <c r="A57" s="27" t="s">
        <v>37</v>
      </c>
      <c r="B57" s="45">
        <v>1</v>
      </c>
      <c r="C57" s="67"/>
      <c r="D57" s="60">
        <f>C57*B57</f>
        <v>0</v>
      </c>
    </row>
    <row r="58" spans="1:4" ht="27" customHeight="1">
      <c r="A58" s="23" t="s">
        <v>40</v>
      </c>
      <c r="B58" s="24"/>
      <c r="C58" s="64"/>
      <c r="D58" s="60">
        <f>SUM(D50:D57)</f>
        <v>0</v>
      </c>
    </row>
    <row r="59" spans="1:4" ht="19.899999999999999" customHeight="1">
      <c r="A59" s="30"/>
      <c r="B59" s="31"/>
      <c r="C59" s="32"/>
      <c r="D59" s="33"/>
    </row>
    <row r="60" spans="1:4" ht="30" customHeight="1">
      <c r="A60" s="17" t="s">
        <v>41</v>
      </c>
      <c r="B60" s="34"/>
      <c r="C60" s="11"/>
      <c r="D60" s="11"/>
    </row>
    <row r="61" spans="1:4" ht="30" customHeight="1">
      <c r="A61" s="35" t="s">
        <v>42</v>
      </c>
      <c r="B61" s="68">
        <f>D15+D23+D30+D38</f>
        <v>0</v>
      </c>
      <c r="C61" s="36"/>
      <c r="D61" s="11"/>
    </row>
    <row r="62" spans="1:4" ht="30" customHeight="1">
      <c r="A62" s="37" t="s">
        <v>43</v>
      </c>
      <c r="B62" s="68">
        <f>B61*1.2</f>
        <v>0</v>
      </c>
      <c r="C62" s="36"/>
      <c r="D62" s="11"/>
    </row>
    <row r="63" spans="1:4" ht="30" customHeight="1">
      <c r="A63" s="37" t="s">
        <v>44</v>
      </c>
      <c r="B63" s="68">
        <f>D48+D58</f>
        <v>0</v>
      </c>
      <c r="C63" s="36"/>
      <c r="D63" s="11"/>
    </row>
    <row r="64" spans="1:4" ht="30" customHeight="1">
      <c r="A64" s="37" t="s">
        <v>45</v>
      </c>
      <c r="B64" s="68">
        <f>B62+B63</f>
        <v>0</v>
      </c>
      <c r="C64" s="36"/>
      <c r="D64" s="11"/>
    </row>
    <row r="66" spans="2:3" ht="15">
      <c r="B66" s="9" t="s">
        <v>1</v>
      </c>
      <c r="C66"/>
    </row>
    <row r="67" spans="2:3" ht="15">
      <c r="B67" s="56" t="s">
        <v>2</v>
      </c>
      <c r="C67" s="56"/>
    </row>
  </sheetData>
  <mergeCells count="3">
    <mergeCell ref="A5:D5"/>
    <mergeCell ref="A6:D6"/>
    <mergeCell ref="B67:C67"/>
  </mergeCells>
  <pageMargins left="0.35433070866141736" right="0.35433070866141736" top="0.74803149606299213" bottom="0.74803149606299213" header="0.51181102362204722" footer="0.31496062992125984"/>
  <pageSetup paperSize="8" firstPageNumber="0" orientation="portrait" r:id="rId1"/>
  <headerFooter>
    <oddFooter>&amp;L2025_05-Annexe 1</oddFooter>
  </headerFooter>
  <rowBreaks count="1" manualBreakCount="1">
    <brk id="38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garde</vt:lpstr>
      <vt:lpstr>DQE</vt:lpstr>
      <vt:lpstr>DQE!Zone_d_impression</vt:lpstr>
      <vt:lpstr>'page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2025-09-11T12:57:11Z</dcterms:modified>
</cp:coreProperties>
</file>